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225" yWindow="150" windowWidth="13500" windowHeight="12645"/>
  </bookViews>
  <sheets>
    <sheet name="ед. пост (до 100 т.р.)" sheetId="1" r:id="rId1"/>
    <sheet name="монополисты" sheetId="2" r:id="rId2"/>
  </sheets>
  <calcPr calcId="144525"/>
</workbook>
</file>

<file path=xl/calcChain.xml><?xml version="1.0" encoding="utf-8"?>
<calcChain xmlns="http://schemas.openxmlformats.org/spreadsheetml/2006/main">
  <c r="G28" i="1" l="1"/>
  <c r="B19" i="2" l="1"/>
  <c r="B91" i="1" l="1"/>
  <c r="G27" i="1" l="1"/>
  <c r="G90" i="1" l="1"/>
  <c r="G23" i="1"/>
  <c r="G49" i="1"/>
  <c r="G85" i="1"/>
  <c r="G55" i="1"/>
  <c r="G56" i="1" s="1"/>
  <c r="G50" i="1" l="1"/>
  <c r="G86" i="1" s="1"/>
  <c r="G91" i="1" s="1"/>
</calcChain>
</file>

<file path=xl/sharedStrings.xml><?xml version="1.0" encoding="utf-8"?>
<sst xmlns="http://schemas.openxmlformats.org/spreadsheetml/2006/main" count="200" uniqueCount="107">
  <si>
    <t>№ п/п</t>
  </si>
  <si>
    <t>Краткое наименование закупаемых товаров, работ и услуг</t>
  </si>
  <si>
    <t>Дата и номер контракта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</si>
  <si>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</si>
  <si>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</si>
  <si>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руб.</t>
  </si>
  <si>
    <t>Должность лица, заключившего контракт от имени заказчика</t>
  </si>
  <si>
    <t>Глава администрации</t>
  </si>
  <si>
    <t>Повышение квалификации</t>
  </si>
  <si>
    <t xml:space="preserve">Директор </t>
  </si>
  <si>
    <t xml:space="preserve">Ежеквартально до 15 числа
Перечень контрактов (договоров), заключенных   администрацией муниципального образование «Известковское городское поселение» Облученского муниципального района ЕАО с единственным поставщиком
за 1 квартал 2018 года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zakupki.gov.ru в соответствии с требованиями Федерального закона от 05.04.2013 № 44-ФЗ «О контрактной системе в сфере закупок товаров, работ, услуг для обеспечения государственных и муниципальных нужд»
</t>
  </si>
  <si>
    <t>Итого за 1 квартал админ:</t>
  </si>
  <si>
    <t>Итого за 1 квартал клуб:</t>
  </si>
  <si>
    <t>2 квартал 2018</t>
  </si>
  <si>
    <t>3 квартал 2018</t>
  </si>
  <si>
    <t>Итого за 2 квартал админ:</t>
  </si>
  <si>
    <t>Итого за 3 квартал админ:</t>
  </si>
  <si>
    <t>Итого за полугодие админ:</t>
  </si>
  <si>
    <t>Итого за полугодие клуб:</t>
  </si>
  <si>
    <t>Итого за 9 месяцев админ:</t>
  </si>
  <si>
    <t>4 квартал 2018</t>
  </si>
  <si>
    <t>Итого за 4 квартал админ:</t>
  </si>
  <si>
    <t>Итого за год админ:</t>
  </si>
  <si>
    <t xml:space="preserve">Поставщик </t>
  </si>
  <si>
    <t>Цена контракта, рублей</t>
  </si>
  <si>
    <t xml:space="preserve">Теплоснабжение </t>
  </si>
  <si>
    <t>ООО «Комтехсервис» (клуб)</t>
  </si>
  <si>
    <t>Водоснабжение</t>
  </si>
  <si>
    <t>Электроэнергия</t>
  </si>
  <si>
    <t>ПАО «ДЭК-Энергосбыт ЕАО» (администрация)</t>
  </si>
  <si>
    <t>ПАО «ДЭК-Энергосбыт ЕАО» (клуб)</t>
  </si>
  <si>
    <t>Телефонная связь</t>
  </si>
  <si>
    <t>Ростелеком (администрация)</t>
  </si>
  <si>
    <t>Ростелеком (клуб)</t>
  </si>
  <si>
    <t>Почтовая связь</t>
  </si>
  <si>
    <t>Почта России</t>
  </si>
  <si>
    <t>Итого:</t>
  </si>
  <si>
    <t>ч. 9 ст. 93</t>
  </si>
  <si>
    <t>ч. 29 ст. 93</t>
  </si>
  <si>
    <t>ч. 1 ст. 93</t>
  </si>
  <si>
    <t>ГП «Облэнергоремонт плюс» (админ)</t>
  </si>
  <si>
    <t>ГП «Облэнергоремонт плюс» (библ)</t>
  </si>
  <si>
    <t>1 квартал 2019</t>
  </si>
  <si>
    <t>Информационное обслуживание виртуального сервера</t>
  </si>
  <si>
    <t>№3706 от 14.01.2019</t>
  </si>
  <si>
    <t>ООО "Дом для сайта", 5407049753</t>
  </si>
  <si>
    <t>г. Новосибирск, ул. Октябрьская, 42/оф. 301</t>
  </si>
  <si>
    <t>Информационное обслуживание КонсультантПлюс</t>
  </si>
  <si>
    <t>№112с-1/2019 от 09.01.2019</t>
  </si>
  <si>
    <t>ООО "Система", 7901529402</t>
  </si>
  <si>
    <t>г. Биробиджан, ул. Постышева, 1а</t>
  </si>
  <si>
    <t>№13 от 03.12.2018</t>
  </si>
  <si>
    <t>ООО "Первый консалтитнговы центр "Континент", 2466144410</t>
  </si>
  <si>
    <t>г. Красноярск, ул. Мира, 30 оф. 227</t>
  </si>
  <si>
    <t>Оказание юридических услуг</t>
  </si>
  <si>
    <t>№1 от 01.12.2018</t>
  </si>
  <si>
    <t>физлицо Витенко Николай Фёдорович, 790202354746</t>
  </si>
  <si>
    <t>г. Облучье, ул. Хабаровская, 27а</t>
  </si>
  <si>
    <t>Техослуживание пожарной сигнализации</t>
  </si>
  <si>
    <t>№ТО10 от 01.01.2019</t>
  </si>
  <si>
    <t>ООО "Оберег", 7901533649</t>
  </si>
  <si>
    <t>г. Биробиджан, ул. Комсомольская, 18а</t>
  </si>
  <si>
    <t>№39-06-17/КС ГОК от 01.02.2017</t>
  </si>
  <si>
    <t>ООО "КС-ГОК", 7703525082</t>
  </si>
  <si>
    <t>г. Биробиджан, ул. 60летия СССР, 22б</t>
  </si>
  <si>
    <t>Услуги по строительству горки</t>
  </si>
  <si>
    <t>б/н от 10.01.2019</t>
  </si>
  <si>
    <t>физлицо, Поляков Константин Игоревич, 790279098848</t>
  </si>
  <si>
    <t>с. Двуречье, ул. Бонивура, 12/1</t>
  </si>
  <si>
    <t>Оказание транспортных услуг</t>
  </si>
  <si>
    <t>Оплата за обновление информационных баз 1С</t>
  </si>
  <si>
    <t>№31_ИО от 10.01.2019</t>
  </si>
  <si>
    <t>ООО "Оптим", 7901529931</t>
  </si>
  <si>
    <t>г. Биробиджан, ул. Пионерская, 37/35</t>
  </si>
  <si>
    <t>Изготовление печатной продукции</t>
  </si>
  <si>
    <t>№11 от 08.02.2019</t>
  </si>
  <si>
    <t>г. Биробиджан, ул. Ленина, 32</t>
  </si>
  <si>
    <t>ОГАУ "Издательский дом Биробиджан", 7901533871</t>
  </si>
  <si>
    <t>Приобретение печатной продукции</t>
  </si>
  <si>
    <t>№12 от 08.02.2019</t>
  </si>
  <si>
    <t>№ТО13 от 01.01.2019</t>
  </si>
  <si>
    <t>Снятие архивных данных с приборов учета</t>
  </si>
  <si>
    <t>б/н от 09.01.2019</t>
  </si>
  <si>
    <t>ИП Туравинин С.В., 790101891705</t>
  </si>
  <si>
    <t>г. Биробиджан, ул. 40 лет Победы, 25/42</t>
  </si>
  <si>
    <t>Вывоз несанкционированных навалов мусора</t>
  </si>
  <si>
    <t>№4 от 07.02.2019</t>
  </si>
  <si>
    <t>физ. лицо Китаев А.А., 790200076540</t>
  </si>
  <si>
    <t>с. Двуречье, ул. Бонивура, 30</t>
  </si>
  <si>
    <t>№1 от 01.02.2019</t>
  </si>
  <si>
    <t>№ 15 от  01.02.2019</t>
  </si>
  <si>
    <t>ООО "1ТКачество", 7901539834</t>
  </si>
  <si>
    <t>г. Биробиджан, ул. Комсомольская, 16, оф101</t>
  </si>
  <si>
    <t>Заправка картриджей</t>
  </si>
  <si>
    <t>Пиобретение картриджа</t>
  </si>
  <si>
    <t>Оказание услуг сторожа</t>
  </si>
  <si>
    <t>б/н от 28.01.2019</t>
  </si>
  <si>
    <t>физлицо Кучма Е.Ю., 790200940086</t>
  </si>
  <si>
    <t>п. Известковый, пер. Школьный, 13</t>
  </si>
  <si>
    <t>№177/19 от 25.02.2019</t>
  </si>
  <si>
    <t>АНОДПО "Университет правления", 5407233086</t>
  </si>
  <si>
    <t>г. Новосибирск, ул. Нарымская, 11 оф. 88</t>
  </si>
  <si>
    <t>Промывка и опрессовка отопительной системы</t>
  </si>
  <si>
    <t>ИП Лермонтов А.А, 790203128980</t>
  </si>
  <si>
    <t>б/н от 01.08.2018</t>
  </si>
  <si>
    <t>г. Облучье, пер. Хинганский, 30/3</t>
  </si>
  <si>
    <t xml:space="preserve">итого за 1 квартал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</si>
</sst>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0" fillId="0" borderId="0" xfId="0" applyFill="1"/>
    <xf numFmtId="0" fontId="1" fillId="0" borderId="3" xfId="0" applyFont="1" applyFill="1" applyBorder="1" applyAlignment="1">
      <alignment horizontal="left"/>
    </xf>
    <xf numFmtId="0" fontId="0" fillId="0" borderId="2" xfId="0" applyFill="1" applyBorder="1"/>
    <xf numFmtId="164" fontId="1" fillId="0" borderId="2" xfId="0" applyNumberFormat="1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6" xfId="0" applyBorder="1"/>
    <xf numFmtId="0" fontId="1" fillId="2" borderId="6" xfId="0" applyFont="1" applyFill="1" applyBorder="1" applyAlignment="1">
      <alignment horizontal="center" vertical="center"/>
    </xf>
    <xf numFmtId="164" fontId="0" fillId="0" borderId="6" xfId="0" applyNumberFormat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164" fontId="1" fillId="0" borderId="10" xfId="0" applyNumberFormat="1" applyFont="1" applyBorder="1"/>
    <xf numFmtId="0" fontId="0" fillId="0" borderId="11" xfId="0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7" fillId="0" borderId="0" xfId="0" applyFont="1"/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0" fontId="7" fillId="0" borderId="0" xfId="0" applyFont="1" applyBorder="1"/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" fillId="0" borderId="0" xfId="0" applyFont="1"/>
    <xf numFmtId="0" fontId="1" fillId="0" borderId="6" xfId="0" applyFont="1" applyBorder="1"/>
    <xf numFmtId="4" fontId="1" fillId="0" borderId="6" xfId="0" applyNumberFormat="1" applyFont="1" applyBorder="1"/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7" xfId="0" applyFont="1" applyBorder="1"/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4" fontId="13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" borderId="0" xfId="0" applyFill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2" xfId="0" applyFill="1" applyBorder="1"/>
    <xf numFmtId="164" fontId="1" fillId="3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A13" workbookViewId="0">
      <selection activeCell="G10" sqref="G10"/>
    </sheetView>
  </sheetViews>
  <sheetFormatPr defaultRowHeight="15" x14ac:dyDescent="0.25"/>
  <cols>
    <col min="1" max="1" width="5.28515625" customWidth="1"/>
    <col min="2" max="2" width="3.42578125" style="1" customWidth="1"/>
    <col min="3" max="3" width="21.140625" style="1" customWidth="1"/>
    <col min="4" max="4" width="14.42578125" style="1" customWidth="1"/>
    <col min="5" max="5" width="22" style="1" customWidth="1"/>
    <col min="6" max="6" width="16.5703125" style="1" customWidth="1"/>
    <col min="7" max="7" width="15.28515625" style="1" customWidth="1"/>
    <col min="8" max="8" width="17" style="1" customWidth="1"/>
    <col min="11" max="11" width="5.140625" customWidth="1"/>
    <col min="12" max="12" width="18.85546875" customWidth="1"/>
  </cols>
  <sheetData>
    <row r="1" spans="1:12" ht="15.75" thickBot="1" x14ac:dyDescent="0.3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ht="48" x14ac:dyDescent="0.25"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</row>
    <row r="4" spans="1:12" ht="29.25" customHeight="1" x14ac:dyDescent="0.25">
      <c r="B4" s="13"/>
      <c r="C4" s="14" t="s">
        <v>42</v>
      </c>
      <c r="D4" s="13"/>
      <c r="E4" s="13"/>
      <c r="F4" s="13"/>
      <c r="G4" s="13"/>
      <c r="H4" s="13"/>
    </row>
    <row r="5" spans="1:12" ht="36" x14ac:dyDescent="0.25">
      <c r="B5" s="81">
        <v>1</v>
      </c>
      <c r="C5" s="3" t="s">
        <v>43</v>
      </c>
      <c r="D5" s="3" t="s">
        <v>44</v>
      </c>
      <c r="E5" s="3" t="s">
        <v>45</v>
      </c>
      <c r="F5" s="3" t="s">
        <v>46</v>
      </c>
      <c r="G5" s="4">
        <v>3510</v>
      </c>
      <c r="H5" s="3" t="s">
        <v>7</v>
      </c>
    </row>
    <row r="6" spans="1:12" ht="36" x14ac:dyDescent="0.25">
      <c r="B6" s="81">
        <v>2</v>
      </c>
      <c r="C6" s="3" t="s">
        <v>47</v>
      </c>
      <c r="D6" s="3" t="s">
        <v>48</v>
      </c>
      <c r="E6" s="3" t="s">
        <v>49</v>
      </c>
      <c r="F6" s="3" t="s">
        <v>50</v>
      </c>
      <c r="G6" s="4">
        <v>29291.06</v>
      </c>
      <c r="H6" s="3" t="s">
        <v>7</v>
      </c>
    </row>
    <row r="7" spans="1:12" ht="36" x14ac:dyDescent="0.25">
      <c r="B7" s="81">
        <v>3</v>
      </c>
      <c r="C7" s="3" t="s">
        <v>8</v>
      </c>
      <c r="D7" s="3" t="s">
        <v>51</v>
      </c>
      <c r="E7" s="3" t="s">
        <v>52</v>
      </c>
      <c r="F7" s="3" t="s">
        <v>53</v>
      </c>
      <c r="G7" s="4">
        <v>18000</v>
      </c>
      <c r="H7" s="3" t="s">
        <v>7</v>
      </c>
    </row>
    <row r="8" spans="1:12" ht="24" x14ac:dyDescent="0.25">
      <c r="B8" s="81">
        <v>4</v>
      </c>
      <c r="C8" s="3" t="s">
        <v>54</v>
      </c>
      <c r="D8" s="3" t="s">
        <v>55</v>
      </c>
      <c r="E8" s="3" t="s">
        <v>56</v>
      </c>
      <c r="F8" s="3" t="s">
        <v>57</v>
      </c>
      <c r="G8" s="4">
        <v>34000</v>
      </c>
      <c r="H8" s="3" t="s">
        <v>7</v>
      </c>
    </row>
    <row r="9" spans="1:12" ht="36" x14ac:dyDescent="0.25">
      <c r="B9" s="81">
        <v>5</v>
      </c>
      <c r="C9" s="3" t="s">
        <v>65</v>
      </c>
      <c r="D9" s="3" t="s">
        <v>66</v>
      </c>
      <c r="E9" s="3" t="s">
        <v>67</v>
      </c>
      <c r="F9" s="3" t="s">
        <v>68</v>
      </c>
      <c r="G9" s="4">
        <v>14608.87</v>
      </c>
      <c r="H9" s="3" t="s">
        <v>7</v>
      </c>
    </row>
    <row r="10" spans="1:12" ht="24" x14ac:dyDescent="0.25">
      <c r="B10" s="2">
        <v>6</v>
      </c>
      <c r="C10" s="3" t="s">
        <v>58</v>
      </c>
      <c r="D10" s="3" t="s">
        <v>59</v>
      </c>
      <c r="E10" s="3" t="s">
        <v>60</v>
      </c>
      <c r="F10" s="3" t="s">
        <v>61</v>
      </c>
      <c r="G10" s="4">
        <v>24000</v>
      </c>
      <c r="H10" s="3" t="s">
        <v>7</v>
      </c>
    </row>
    <row r="11" spans="1:12" ht="36" x14ac:dyDescent="0.25">
      <c r="B11" s="82">
        <v>7</v>
      </c>
      <c r="C11" s="3" t="s">
        <v>69</v>
      </c>
      <c r="D11" s="3" t="s">
        <v>62</v>
      </c>
      <c r="E11" s="3" t="s">
        <v>63</v>
      </c>
      <c r="F11" s="3" t="s">
        <v>64</v>
      </c>
      <c r="G11" s="4">
        <v>6166.85</v>
      </c>
      <c r="H11" s="3" t="s">
        <v>7</v>
      </c>
    </row>
    <row r="12" spans="1:12" ht="24" x14ac:dyDescent="0.25">
      <c r="B12" s="2">
        <v>8</v>
      </c>
      <c r="C12" s="42" t="s">
        <v>70</v>
      </c>
      <c r="D12" s="3" t="s">
        <v>71</v>
      </c>
      <c r="E12" s="3" t="s">
        <v>72</v>
      </c>
      <c r="F12" s="3" t="s">
        <v>73</v>
      </c>
      <c r="G12" s="4">
        <v>19200</v>
      </c>
      <c r="H12" s="3" t="s">
        <v>7</v>
      </c>
    </row>
    <row r="13" spans="1:12" ht="24" x14ac:dyDescent="0.25">
      <c r="B13" s="2">
        <v>9</v>
      </c>
      <c r="C13" s="42" t="s">
        <v>74</v>
      </c>
      <c r="D13" s="3" t="s">
        <v>75</v>
      </c>
      <c r="E13" s="3" t="s">
        <v>77</v>
      </c>
      <c r="F13" s="3" t="s">
        <v>76</v>
      </c>
      <c r="G13" s="4">
        <v>5958</v>
      </c>
      <c r="H13" s="3" t="s">
        <v>7</v>
      </c>
    </row>
    <row r="14" spans="1:12" ht="24" x14ac:dyDescent="0.25">
      <c r="B14" s="2">
        <v>10</v>
      </c>
      <c r="C14" s="42" t="s">
        <v>78</v>
      </c>
      <c r="D14" s="42" t="s">
        <v>79</v>
      </c>
      <c r="E14" s="42" t="s">
        <v>77</v>
      </c>
      <c r="F14" s="42" t="s">
        <v>76</v>
      </c>
      <c r="G14" s="43">
        <v>2200</v>
      </c>
      <c r="H14" s="42" t="s">
        <v>7</v>
      </c>
    </row>
    <row r="15" spans="1:12" ht="24" x14ac:dyDescent="0.25">
      <c r="B15" s="81">
        <v>11</v>
      </c>
      <c r="C15" s="42" t="s">
        <v>81</v>
      </c>
      <c r="D15" s="3" t="s">
        <v>82</v>
      </c>
      <c r="E15" s="3" t="s">
        <v>83</v>
      </c>
      <c r="F15" s="3" t="s">
        <v>84</v>
      </c>
      <c r="G15" s="4">
        <v>8400</v>
      </c>
      <c r="H15" s="3" t="s">
        <v>7</v>
      </c>
    </row>
    <row r="16" spans="1:12" ht="36" x14ac:dyDescent="0.25">
      <c r="B16" s="81">
        <v>12</v>
      </c>
      <c r="C16" s="3" t="s">
        <v>85</v>
      </c>
      <c r="D16" s="3" t="s">
        <v>86</v>
      </c>
      <c r="E16" s="3" t="s">
        <v>87</v>
      </c>
      <c r="F16" s="3" t="s">
        <v>88</v>
      </c>
      <c r="G16" s="4">
        <v>73045.64</v>
      </c>
      <c r="H16" s="3" t="s">
        <v>7</v>
      </c>
    </row>
    <row r="17" spans="2:8" ht="24" x14ac:dyDescent="0.25">
      <c r="B17" s="81">
        <v>13</v>
      </c>
      <c r="C17" s="3" t="s">
        <v>54</v>
      </c>
      <c r="D17" s="3" t="s">
        <v>89</v>
      </c>
      <c r="E17" s="3" t="s">
        <v>56</v>
      </c>
      <c r="F17" s="3" t="s">
        <v>57</v>
      </c>
      <c r="G17" s="4">
        <v>17000</v>
      </c>
      <c r="H17" s="3" t="s">
        <v>7</v>
      </c>
    </row>
    <row r="18" spans="2:8" ht="36" x14ac:dyDescent="0.25">
      <c r="B18" s="2">
        <v>14</v>
      </c>
      <c r="C18" s="3" t="s">
        <v>93</v>
      </c>
      <c r="D18" s="3" t="s">
        <v>90</v>
      </c>
      <c r="E18" s="3" t="s">
        <v>91</v>
      </c>
      <c r="F18" s="3" t="s">
        <v>92</v>
      </c>
      <c r="G18" s="4">
        <v>7300</v>
      </c>
      <c r="H18" s="3" t="s">
        <v>7</v>
      </c>
    </row>
    <row r="19" spans="2:8" ht="36" x14ac:dyDescent="0.25">
      <c r="B19" s="2">
        <v>15</v>
      </c>
      <c r="C19" s="5" t="s">
        <v>94</v>
      </c>
      <c r="D19" s="3" t="s">
        <v>90</v>
      </c>
      <c r="E19" s="3" t="s">
        <v>91</v>
      </c>
      <c r="F19" s="3" t="s">
        <v>92</v>
      </c>
      <c r="G19" s="4">
        <v>2200</v>
      </c>
      <c r="H19" s="3" t="s">
        <v>7</v>
      </c>
    </row>
    <row r="20" spans="2:8" ht="24" x14ac:dyDescent="0.25">
      <c r="B20" s="2">
        <v>16</v>
      </c>
      <c r="C20" s="3" t="s">
        <v>95</v>
      </c>
      <c r="D20" s="3" t="s">
        <v>96</v>
      </c>
      <c r="E20" s="3" t="s">
        <v>97</v>
      </c>
      <c r="F20" s="3" t="s">
        <v>98</v>
      </c>
      <c r="G20" s="4">
        <v>11001.33</v>
      </c>
      <c r="H20" s="3" t="s">
        <v>7</v>
      </c>
    </row>
    <row r="21" spans="2:8" ht="24" x14ac:dyDescent="0.25">
      <c r="B21" s="2">
        <v>17</v>
      </c>
      <c r="C21" s="3" t="s">
        <v>54</v>
      </c>
      <c r="D21" s="3" t="s">
        <v>89</v>
      </c>
      <c r="E21" s="3" t="s">
        <v>56</v>
      </c>
      <c r="F21" s="3" t="s">
        <v>57</v>
      </c>
      <c r="G21" s="4">
        <v>17000</v>
      </c>
      <c r="H21" s="3" t="s">
        <v>7</v>
      </c>
    </row>
    <row r="22" spans="2:8" ht="36" x14ac:dyDescent="0.25">
      <c r="B22" s="2">
        <v>18</v>
      </c>
      <c r="C22" s="3" t="s">
        <v>8</v>
      </c>
      <c r="D22" s="3" t="s">
        <v>99</v>
      </c>
      <c r="E22" s="3" t="s">
        <v>100</v>
      </c>
      <c r="F22" s="3" t="s">
        <v>101</v>
      </c>
      <c r="G22" s="4">
        <v>5000</v>
      </c>
      <c r="H22" s="3" t="s">
        <v>7</v>
      </c>
    </row>
    <row r="23" spans="2:8" s="7" customFormat="1" x14ac:dyDescent="0.25">
      <c r="B23" s="87" t="s">
        <v>11</v>
      </c>
      <c r="C23" s="88"/>
      <c r="D23" s="9"/>
      <c r="E23" s="9"/>
      <c r="F23" s="9"/>
      <c r="G23" s="10">
        <f>SUM(G5:G22)</f>
        <v>297881.75</v>
      </c>
      <c r="H23" s="9"/>
    </row>
    <row r="24" spans="2:8" s="7" customFormat="1" ht="24" x14ac:dyDescent="0.25">
      <c r="B24" s="15">
        <v>1</v>
      </c>
      <c r="C24" s="3" t="s">
        <v>58</v>
      </c>
      <c r="D24" s="3" t="s">
        <v>80</v>
      </c>
      <c r="E24" s="3" t="s">
        <v>60</v>
      </c>
      <c r="F24" s="3" t="s">
        <v>61</v>
      </c>
      <c r="G24" s="4">
        <v>60000</v>
      </c>
      <c r="H24" s="16" t="s">
        <v>9</v>
      </c>
    </row>
    <row r="25" spans="2:8" s="7" customFormat="1" ht="24" x14ac:dyDescent="0.25">
      <c r="B25" s="83">
        <v>2</v>
      </c>
      <c r="C25" s="42" t="s">
        <v>81</v>
      </c>
      <c r="D25" s="3" t="s">
        <v>82</v>
      </c>
      <c r="E25" s="3" t="s">
        <v>83</v>
      </c>
      <c r="F25" s="3" t="s">
        <v>84</v>
      </c>
      <c r="G25" s="4">
        <v>8400</v>
      </c>
      <c r="H25" s="16" t="s">
        <v>9</v>
      </c>
    </row>
    <row r="26" spans="2:8" s="7" customFormat="1" ht="24" x14ac:dyDescent="0.25">
      <c r="B26" s="15">
        <v>3</v>
      </c>
      <c r="C26" s="16" t="s">
        <v>102</v>
      </c>
      <c r="D26" s="91" t="s">
        <v>104</v>
      </c>
      <c r="E26" s="16" t="s">
        <v>103</v>
      </c>
      <c r="F26" s="16" t="s">
        <v>105</v>
      </c>
      <c r="G26" s="17">
        <v>23833</v>
      </c>
      <c r="H26" s="16" t="s">
        <v>9</v>
      </c>
    </row>
    <row r="27" spans="2:8" s="7" customFormat="1" x14ac:dyDescent="0.25">
      <c r="B27" s="87" t="s">
        <v>12</v>
      </c>
      <c r="C27" s="88"/>
      <c r="D27" s="9"/>
      <c r="E27" s="9"/>
      <c r="F27" s="9"/>
      <c r="G27" s="10">
        <f>SUM(G24:G26)</f>
        <v>92233</v>
      </c>
      <c r="H27" s="9"/>
    </row>
    <row r="28" spans="2:8" s="92" customFormat="1" x14ac:dyDescent="0.25">
      <c r="B28" s="93" t="s">
        <v>106</v>
      </c>
      <c r="C28" s="94"/>
      <c r="D28" s="95"/>
      <c r="E28" s="95"/>
      <c r="F28" s="95"/>
      <c r="G28" s="96">
        <f>G23+G27</f>
        <v>390114.75</v>
      </c>
      <c r="H28" s="95"/>
    </row>
    <row r="29" spans="2:8" s="11" customFormat="1" x14ac:dyDescent="0.25">
      <c r="B29" s="8"/>
      <c r="C29" s="18" t="s">
        <v>13</v>
      </c>
      <c r="D29" s="12"/>
      <c r="E29" s="12"/>
      <c r="F29" s="12"/>
      <c r="G29" s="10"/>
      <c r="H29" s="12"/>
    </row>
    <row r="30" spans="2:8" x14ac:dyDescent="0.25">
      <c r="B30" s="2">
        <v>1</v>
      </c>
      <c r="C30" s="3"/>
      <c r="D30" s="3"/>
      <c r="E30" s="3"/>
      <c r="F30" s="3"/>
      <c r="G30" s="4"/>
      <c r="H30" s="3" t="s">
        <v>7</v>
      </c>
    </row>
    <row r="31" spans="2:8" x14ac:dyDescent="0.25">
      <c r="B31" s="2">
        <v>2</v>
      </c>
      <c r="C31" s="3"/>
      <c r="D31" s="3"/>
      <c r="E31" s="3"/>
      <c r="F31" s="3"/>
      <c r="G31" s="4"/>
      <c r="H31" s="3" t="s">
        <v>7</v>
      </c>
    </row>
    <row r="32" spans="2:8" x14ac:dyDescent="0.25">
      <c r="B32" s="2">
        <v>3</v>
      </c>
      <c r="C32" s="5"/>
      <c r="D32" s="3"/>
      <c r="E32" s="3"/>
      <c r="F32" s="3"/>
      <c r="G32" s="4"/>
      <c r="H32" s="3" t="s">
        <v>7</v>
      </c>
    </row>
    <row r="33" spans="2:8" x14ac:dyDescent="0.25">
      <c r="B33" s="2">
        <v>4</v>
      </c>
      <c r="C33" s="3"/>
      <c r="D33" s="3"/>
      <c r="E33" s="3"/>
      <c r="F33" s="3"/>
      <c r="G33" s="4"/>
      <c r="H33" s="3" t="s">
        <v>7</v>
      </c>
    </row>
    <row r="34" spans="2:8" x14ac:dyDescent="0.25">
      <c r="B34" s="2">
        <v>5</v>
      </c>
      <c r="C34" s="3"/>
      <c r="D34" s="3"/>
      <c r="E34" s="3"/>
      <c r="F34" s="3"/>
      <c r="G34" s="4"/>
      <c r="H34" s="3" t="s">
        <v>7</v>
      </c>
    </row>
    <row r="35" spans="2:8" x14ac:dyDescent="0.25">
      <c r="B35" s="2">
        <v>6</v>
      </c>
      <c r="C35" s="3"/>
      <c r="D35" s="3"/>
      <c r="E35" s="3"/>
      <c r="F35" s="3"/>
      <c r="G35" s="4"/>
      <c r="H35" s="3" t="s">
        <v>7</v>
      </c>
    </row>
    <row r="36" spans="2:8" x14ac:dyDescent="0.25">
      <c r="B36" s="2">
        <v>7</v>
      </c>
      <c r="C36" s="5"/>
      <c r="D36" s="3"/>
      <c r="E36" s="3"/>
      <c r="F36" s="3"/>
      <c r="G36" s="4"/>
      <c r="H36" s="3" t="s">
        <v>7</v>
      </c>
    </row>
    <row r="37" spans="2:8" x14ac:dyDescent="0.25">
      <c r="B37" s="2">
        <v>8</v>
      </c>
      <c r="C37" s="3"/>
      <c r="D37" s="3"/>
      <c r="E37" s="3"/>
      <c r="F37" s="3"/>
      <c r="G37" s="4"/>
      <c r="H37" s="3" t="s">
        <v>7</v>
      </c>
    </row>
    <row r="38" spans="2:8" x14ac:dyDescent="0.25">
      <c r="B38" s="2">
        <v>9</v>
      </c>
      <c r="C38" s="3"/>
      <c r="D38" s="3"/>
      <c r="E38" s="3"/>
      <c r="F38" s="3"/>
      <c r="G38" s="4"/>
      <c r="H38" s="3" t="s">
        <v>7</v>
      </c>
    </row>
    <row r="39" spans="2:8" x14ac:dyDescent="0.25">
      <c r="B39" s="2">
        <v>10</v>
      </c>
      <c r="C39" s="3"/>
      <c r="D39" s="3"/>
      <c r="E39" s="3"/>
      <c r="F39" s="3"/>
      <c r="G39" s="4"/>
      <c r="H39" s="3" t="s">
        <v>7</v>
      </c>
    </row>
    <row r="40" spans="2:8" x14ac:dyDescent="0.25">
      <c r="B40" s="2">
        <v>11</v>
      </c>
      <c r="C40" s="3"/>
      <c r="D40" s="3"/>
      <c r="E40" s="3"/>
      <c r="F40" s="3"/>
      <c r="G40" s="4"/>
      <c r="H40" s="3" t="s">
        <v>7</v>
      </c>
    </row>
    <row r="41" spans="2:8" x14ac:dyDescent="0.25">
      <c r="B41" s="2">
        <v>12</v>
      </c>
      <c r="C41" s="3"/>
      <c r="D41" s="3"/>
      <c r="E41" s="3"/>
      <c r="F41" s="3"/>
      <c r="G41" s="4"/>
      <c r="H41" s="3" t="s">
        <v>7</v>
      </c>
    </row>
    <row r="42" spans="2:8" x14ac:dyDescent="0.25">
      <c r="B42" s="2">
        <v>13</v>
      </c>
      <c r="C42" s="3"/>
      <c r="D42" s="3"/>
      <c r="E42" s="3"/>
      <c r="F42" s="3"/>
      <c r="G42" s="4"/>
      <c r="H42" s="3" t="s">
        <v>7</v>
      </c>
    </row>
    <row r="43" spans="2:8" x14ac:dyDescent="0.25">
      <c r="B43" s="2">
        <v>14</v>
      </c>
      <c r="C43" s="3"/>
      <c r="D43" s="3"/>
      <c r="E43" s="3"/>
      <c r="F43" s="3"/>
      <c r="G43" s="4"/>
      <c r="H43" s="3" t="s">
        <v>7</v>
      </c>
    </row>
    <row r="44" spans="2:8" x14ac:dyDescent="0.25">
      <c r="B44" s="2">
        <v>15</v>
      </c>
      <c r="C44" s="3"/>
      <c r="D44" s="3"/>
      <c r="E44" s="3"/>
      <c r="F44" s="3"/>
      <c r="G44" s="4"/>
      <c r="H44" s="3" t="s">
        <v>7</v>
      </c>
    </row>
    <row r="45" spans="2:8" x14ac:dyDescent="0.25">
      <c r="B45" s="2">
        <v>16</v>
      </c>
      <c r="C45" s="3"/>
      <c r="D45" s="3"/>
      <c r="E45" s="3"/>
      <c r="F45" s="3"/>
      <c r="G45" s="4"/>
      <c r="H45" s="3" t="s">
        <v>7</v>
      </c>
    </row>
    <row r="46" spans="2:8" x14ac:dyDescent="0.25">
      <c r="B46" s="2">
        <v>17</v>
      </c>
      <c r="C46" s="3"/>
      <c r="D46" s="3"/>
      <c r="E46" s="3"/>
      <c r="F46" s="3"/>
      <c r="G46" s="4"/>
      <c r="H46" s="3" t="s">
        <v>7</v>
      </c>
    </row>
    <row r="47" spans="2:8" x14ac:dyDescent="0.25">
      <c r="B47" s="2">
        <v>18</v>
      </c>
      <c r="C47" s="5"/>
      <c r="D47" s="5"/>
      <c r="E47" s="5"/>
      <c r="F47" s="5"/>
      <c r="G47" s="6"/>
      <c r="H47" s="5" t="s">
        <v>7</v>
      </c>
    </row>
    <row r="48" spans="2:8" ht="15.75" thickBot="1" x14ac:dyDescent="0.3">
      <c r="B48" s="2">
        <v>19</v>
      </c>
      <c r="C48" s="20"/>
      <c r="D48" s="20"/>
      <c r="E48" s="20"/>
      <c r="F48" s="20"/>
      <c r="G48" s="21"/>
      <c r="H48" s="20" t="s">
        <v>7</v>
      </c>
    </row>
    <row r="49" spans="2:8" s="7" customFormat="1" ht="15.75" thickBot="1" x14ac:dyDescent="0.3">
      <c r="B49" s="24"/>
      <c r="C49" s="84" t="s">
        <v>15</v>
      </c>
      <c r="D49" s="85"/>
      <c r="E49" s="25"/>
      <c r="F49" s="25"/>
      <c r="G49" s="26">
        <f>SUM(G30:G48)</f>
        <v>0</v>
      </c>
      <c r="H49" s="27"/>
    </row>
    <row r="50" spans="2:8" s="7" customFormat="1" ht="15.75" thickBot="1" x14ac:dyDescent="0.3">
      <c r="B50" s="24"/>
      <c r="C50" s="50" t="s">
        <v>17</v>
      </c>
      <c r="D50" s="51"/>
      <c r="E50" s="25"/>
      <c r="F50" s="25"/>
      <c r="G50" s="26">
        <f>G23+G49</f>
        <v>297881.75</v>
      </c>
      <c r="H50" s="27"/>
    </row>
    <row r="51" spans="2:8" s="7" customFormat="1" x14ac:dyDescent="0.25">
      <c r="B51" s="34">
        <v>1</v>
      </c>
      <c r="C51" s="22"/>
      <c r="D51" s="22"/>
      <c r="E51" s="22"/>
      <c r="F51" s="22"/>
      <c r="G51" s="23"/>
      <c r="H51" s="22" t="s">
        <v>9</v>
      </c>
    </row>
    <row r="52" spans="2:8" s="7" customFormat="1" x14ac:dyDescent="0.25">
      <c r="B52" s="15">
        <v>2</v>
      </c>
      <c r="C52" s="3"/>
      <c r="D52" s="3"/>
      <c r="E52" s="3"/>
      <c r="F52" s="3"/>
      <c r="G52" s="4"/>
      <c r="H52" s="3" t="s">
        <v>9</v>
      </c>
    </row>
    <row r="53" spans="2:8" s="7" customFormat="1" x14ac:dyDescent="0.25">
      <c r="B53" s="15">
        <v>3</v>
      </c>
      <c r="C53" s="3"/>
      <c r="D53" s="3"/>
      <c r="E53" s="3"/>
      <c r="F53" s="3"/>
      <c r="G53" s="4"/>
      <c r="H53" s="3" t="s">
        <v>9</v>
      </c>
    </row>
    <row r="54" spans="2:8" s="7" customFormat="1" ht="15.75" thickBot="1" x14ac:dyDescent="0.3">
      <c r="B54" s="35">
        <v>4</v>
      </c>
      <c r="C54" s="20"/>
      <c r="D54" s="20"/>
      <c r="E54" s="20"/>
      <c r="F54" s="20"/>
      <c r="G54" s="21"/>
      <c r="H54" s="20" t="s">
        <v>9</v>
      </c>
    </row>
    <row r="55" spans="2:8" s="7" customFormat="1" ht="15.75" thickBot="1" x14ac:dyDescent="0.3">
      <c r="B55" s="24"/>
      <c r="C55" s="84" t="s">
        <v>12</v>
      </c>
      <c r="D55" s="85"/>
      <c r="E55" s="31"/>
      <c r="F55" s="31"/>
      <c r="G55" s="33">
        <f>SUM(G51:G54)</f>
        <v>0</v>
      </c>
      <c r="H55" s="32"/>
    </row>
    <row r="56" spans="2:8" s="7" customFormat="1" ht="15.75" thickBot="1" x14ac:dyDescent="0.3">
      <c r="B56" s="24"/>
      <c r="C56" s="50" t="s">
        <v>18</v>
      </c>
      <c r="D56" s="51"/>
      <c r="E56" s="31"/>
      <c r="F56" s="31"/>
      <c r="G56" s="33">
        <f>G27+G55</f>
        <v>92233</v>
      </c>
      <c r="H56" s="32"/>
    </row>
    <row r="57" spans="2:8" ht="27" customHeight="1" x14ac:dyDescent="0.25">
      <c r="B57" s="28"/>
      <c r="C57" s="29" t="s">
        <v>14</v>
      </c>
      <c r="D57" s="28"/>
      <c r="E57" s="28"/>
      <c r="F57" s="28"/>
      <c r="G57" s="30"/>
      <c r="H57" s="28"/>
    </row>
    <row r="58" spans="2:8" s="44" customFormat="1" x14ac:dyDescent="0.25">
      <c r="B58" s="41">
        <v>1</v>
      </c>
      <c r="C58" s="52"/>
      <c r="D58" s="42"/>
      <c r="E58" s="42"/>
      <c r="F58" s="42"/>
      <c r="G58" s="43"/>
      <c r="H58" s="42" t="s">
        <v>7</v>
      </c>
    </row>
    <row r="59" spans="2:8" s="44" customFormat="1" x14ac:dyDescent="0.25">
      <c r="B59" s="59">
        <v>2</v>
      </c>
      <c r="C59" s="52"/>
      <c r="D59" s="42"/>
      <c r="E59" s="42"/>
      <c r="F59" s="42"/>
      <c r="G59" s="43"/>
      <c r="H59" s="42" t="s">
        <v>7</v>
      </c>
    </row>
    <row r="60" spans="2:8" s="44" customFormat="1" x14ac:dyDescent="0.25">
      <c r="B60" s="41">
        <v>3</v>
      </c>
      <c r="C60" s="52"/>
      <c r="D60" s="42"/>
      <c r="E60" s="42"/>
      <c r="F60" s="42"/>
      <c r="G60" s="43"/>
      <c r="H60" s="42" t="s">
        <v>7</v>
      </c>
    </row>
    <row r="61" spans="2:8" s="44" customFormat="1" x14ac:dyDescent="0.25">
      <c r="B61" s="59">
        <v>4</v>
      </c>
      <c r="C61" s="52"/>
      <c r="D61" s="42"/>
      <c r="E61" s="42"/>
      <c r="F61" s="42"/>
      <c r="G61" s="43"/>
      <c r="H61" s="42" t="s">
        <v>7</v>
      </c>
    </row>
    <row r="62" spans="2:8" s="44" customFormat="1" x14ac:dyDescent="0.25">
      <c r="B62" s="41">
        <v>5</v>
      </c>
      <c r="C62" s="52"/>
      <c r="D62" s="42"/>
      <c r="E62" s="42"/>
      <c r="F62" s="42"/>
      <c r="G62" s="43"/>
      <c r="H62" s="42" t="s">
        <v>7</v>
      </c>
    </row>
    <row r="63" spans="2:8" s="44" customFormat="1" ht="24" customHeight="1" x14ac:dyDescent="0.25">
      <c r="B63" s="59">
        <v>6</v>
      </c>
      <c r="C63" s="53"/>
      <c r="D63" s="47"/>
      <c r="E63" s="42"/>
      <c r="F63" s="47"/>
      <c r="G63" s="48"/>
      <c r="H63" s="47" t="s">
        <v>7</v>
      </c>
    </row>
    <row r="64" spans="2:8" s="44" customFormat="1" x14ac:dyDescent="0.25">
      <c r="B64" s="41">
        <v>7</v>
      </c>
      <c r="C64" s="52"/>
      <c r="D64" s="42"/>
      <c r="E64" s="42"/>
      <c r="F64" s="42"/>
      <c r="G64" s="43"/>
      <c r="H64" s="42" t="s">
        <v>7</v>
      </c>
    </row>
    <row r="65" spans="2:17" s="44" customFormat="1" x14ac:dyDescent="0.25">
      <c r="B65" s="59">
        <v>8</v>
      </c>
      <c r="C65" s="52"/>
      <c r="D65" s="42"/>
      <c r="E65" s="42"/>
      <c r="F65" s="42"/>
      <c r="G65" s="43"/>
      <c r="H65" s="42" t="s">
        <v>7</v>
      </c>
    </row>
    <row r="66" spans="2:17" s="44" customFormat="1" x14ac:dyDescent="0.25">
      <c r="B66" s="41">
        <v>9</v>
      </c>
      <c r="C66" s="52"/>
      <c r="D66" s="42"/>
      <c r="E66" s="42"/>
      <c r="F66" s="42"/>
      <c r="G66" s="43"/>
      <c r="H66" s="42" t="s">
        <v>7</v>
      </c>
    </row>
    <row r="67" spans="2:17" s="44" customFormat="1" x14ac:dyDescent="0.25">
      <c r="B67" s="59">
        <v>10</v>
      </c>
      <c r="C67" s="52"/>
      <c r="D67" s="42"/>
      <c r="E67" s="42"/>
      <c r="F67" s="42"/>
      <c r="G67" s="43"/>
      <c r="H67" s="42" t="s">
        <v>7</v>
      </c>
    </row>
    <row r="68" spans="2:17" s="44" customFormat="1" x14ac:dyDescent="0.25">
      <c r="B68" s="41">
        <v>11</v>
      </c>
      <c r="C68" s="52"/>
      <c r="D68" s="42"/>
      <c r="E68" s="42"/>
      <c r="F68" s="42"/>
      <c r="G68" s="43"/>
      <c r="H68" s="42" t="s">
        <v>7</v>
      </c>
    </row>
    <row r="69" spans="2:17" s="44" customFormat="1" x14ac:dyDescent="0.25">
      <c r="B69" s="59">
        <v>12</v>
      </c>
      <c r="C69" s="52"/>
      <c r="D69" s="42"/>
      <c r="E69" s="42"/>
      <c r="F69" s="42"/>
      <c r="G69" s="43"/>
      <c r="H69" s="42" t="s">
        <v>7</v>
      </c>
    </row>
    <row r="70" spans="2:17" s="44" customFormat="1" x14ac:dyDescent="0.25">
      <c r="B70" s="41">
        <v>13</v>
      </c>
      <c r="C70" s="52"/>
      <c r="D70" s="42"/>
      <c r="E70" s="42"/>
      <c r="F70" s="42"/>
      <c r="G70" s="43"/>
      <c r="H70" s="42" t="s">
        <v>7</v>
      </c>
    </row>
    <row r="71" spans="2:17" s="44" customFormat="1" x14ac:dyDescent="0.25">
      <c r="B71" s="59">
        <v>14</v>
      </c>
      <c r="C71" s="52"/>
      <c r="D71" s="42"/>
      <c r="E71" s="42"/>
      <c r="F71" s="42"/>
      <c r="G71" s="43"/>
      <c r="H71" s="42" t="s">
        <v>7</v>
      </c>
    </row>
    <row r="72" spans="2:17" s="44" customFormat="1" x14ac:dyDescent="0.25">
      <c r="B72" s="41">
        <v>15</v>
      </c>
      <c r="C72" s="52"/>
      <c r="D72" s="42"/>
      <c r="E72" s="42"/>
      <c r="F72" s="42"/>
      <c r="G72" s="43"/>
      <c r="H72" s="42" t="s">
        <v>7</v>
      </c>
    </row>
    <row r="73" spans="2:17" s="44" customFormat="1" x14ac:dyDescent="0.25">
      <c r="B73" s="59">
        <v>16</v>
      </c>
      <c r="C73" s="52"/>
      <c r="D73" s="42"/>
      <c r="E73" s="42"/>
      <c r="F73" s="42"/>
      <c r="G73" s="43"/>
      <c r="H73" s="42" t="s">
        <v>7</v>
      </c>
      <c r="L73" s="45"/>
      <c r="M73" s="45"/>
      <c r="N73" s="45"/>
      <c r="O73" s="45"/>
      <c r="P73" s="46"/>
      <c r="Q73" s="45"/>
    </row>
    <row r="74" spans="2:17" s="44" customFormat="1" x14ac:dyDescent="0.25">
      <c r="B74" s="41">
        <v>17</v>
      </c>
      <c r="C74" s="53"/>
      <c r="D74" s="47"/>
      <c r="E74" s="42"/>
      <c r="F74" s="47"/>
      <c r="G74" s="48"/>
      <c r="H74" s="47" t="s">
        <v>7</v>
      </c>
      <c r="L74" s="45"/>
      <c r="M74" s="45"/>
      <c r="N74" s="45"/>
      <c r="O74" s="45"/>
      <c r="P74" s="46"/>
      <c r="Q74" s="45"/>
    </row>
    <row r="75" spans="2:17" s="44" customFormat="1" x14ac:dyDescent="0.25">
      <c r="B75" s="59">
        <v>18</v>
      </c>
      <c r="C75" s="53"/>
      <c r="D75" s="47"/>
      <c r="E75" s="47"/>
      <c r="F75" s="47"/>
      <c r="G75" s="48"/>
      <c r="H75" s="47" t="s">
        <v>7</v>
      </c>
      <c r="L75" s="45"/>
      <c r="M75" s="45"/>
      <c r="N75" s="45"/>
      <c r="O75" s="45"/>
      <c r="P75" s="46"/>
      <c r="Q75" s="45"/>
    </row>
    <row r="76" spans="2:17" s="44" customFormat="1" x14ac:dyDescent="0.25">
      <c r="B76" s="41">
        <v>19</v>
      </c>
      <c r="C76" s="53"/>
      <c r="D76" s="47"/>
      <c r="E76" s="47"/>
      <c r="F76" s="47"/>
      <c r="G76" s="48"/>
      <c r="H76" s="47" t="s">
        <v>7</v>
      </c>
      <c r="L76" s="45"/>
      <c r="M76" s="45"/>
      <c r="N76" s="45"/>
      <c r="O76" s="45"/>
      <c r="P76" s="46"/>
      <c r="Q76" s="45"/>
    </row>
    <row r="77" spans="2:17" s="44" customFormat="1" x14ac:dyDescent="0.25">
      <c r="B77" s="59">
        <v>20</v>
      </c>
      <c r="C77" s="53"/>
      <c r="D77" s="47"/>
      <c r="E77" s="47"/>
      <c r="F77" s="47"/>
      <c r="G77" s="48"/>
      <c r="H77" s="47" t="s">
        <v>7</v>
      </c>
      <c r="L77" s="49"/>
      <c r="M77" s="49"/>
      <c r="N77" s="49"/>
      <c r="O77" s="49"/>
      <c r="P77" s="49"/>
      <c r="Q77" s="49"/>
    </row>
    <row r="78" spans="2:17" s="44" customFormat="1" x14ac:dyDescent="0.25">
      <c r="B78" s="41">
        <v>21</v>
      </c>
      <c r="C78" s="52"/>
      <c r="D78" s="42"/>
      <c r="E78" s="42"/>
      <c r="F78" s="42"/>
      <c r="G78" s="43"/>
      <c r="H78" s="42" t="s">
        <v>7</v>
      </c>
      <c r="L78" s="45"/>
      <c r="M78" s="45"/>
      <c r="N78" s="45"/>
      <c r="O78" s="45"/>
      <c r="P78" s="46"/>
      <c r="Q78" s="45"/>
    </row>
    <row r="79" spans="2:17" s="44" customFormat="1" x14ac:dyDescent="0.25">
      <c r="B79" s="59">
        <v>22</v>
      </c>
      <c r="C79" s="52"/>
      <c r="D79" s="42"/>
      <c r="E79" s="42"/>
      <c r="F79" s="42"/>
      <c r="G79" s="43"/>
      <c r="H79" s="42" t="s">
        <v>7</v>
      </c>
      <c r="L79" s="45"/>
      <c r="M79" s="45"/>
      <c r="N79" s="45"/>
      <c r="O79" s="45"/>
      <c r="P79" s="46"/>
      <c r="Q79" s="45"/>
    </row>
    <row r="80" spans="2:17" s="44" customFormat="1" x14ac:dyDescent="0.25">
      <c r="B80" s="41">
        <v>23</v>
      </c>
      <c r="C80" s="53"/>
      <c r="D80" s="47"/>
      <c r="E80" s="47"/>
      <c r="F80" s="47"/>
      <c r="G80" s="48"/>
      <c r="H80" s="47" t="s">
        <v>7</v>
      </c>
    </row>
    <row r="81" spans="2:16" s="44" customFormat="1" x14ac:dyDescent="0.25">
      <c r="B81" s="59">
        <v>24</v>
      </c>
      <c r="C81" s="52"/>
      <c r="D81" s="42"/>
      <c r="E81" s="42"/>
      <c r="F81" s="42"/>
      <c r="G81" s="43"/>
      <c r="H81" s="42" t="s">
        <v>7</v>
      </c>
    </row>
    <row r="82" spans="2:16" s="44" customFormat="1" x14ac:dyDescent="0.25">
      <c r="B82" s="41">
        <v>25</v>
      </c>
      <c r="C82" s="53"/>
      <c r="D82" s="47"/>
      <c r="E82" s="47"/>
      <c r="F82" s="47"/>
      <c r="G82" s="48"/>
      <c r="H82" s="47" t="s">
        <v>7</v>
      </c>
    </row>
    <row r="83" spans="2:16" s="44" customFormat="1" x14ac:dyDescent="0.25">
      <c r="B83" s="59">
        <v>26</v>
      </c>
      <c r="C83" s="53"/>
      <c r="D83" s="47"/>
      <c r="E83" s="47"/>
      <c r="F83" s="47"/>
      <c r="G83" s="48"/>
      <c r="H83" s="47" t="s">
        <v>7</v>
      </c>
    </row>
    <row r="84" spans="2:16" s="44" customFormat="1" ht="15.75" thickBot="1" x14ac:dyDescent="0.3">
      <c r="B84" s="41">
        <v>27</v>
      </c>
      <c r="C84" s="53"/>
      <c r="D84" s="47"/>
      <c r="E84" s="47"/>
      <c r="F84" s="47"/>
      <c r="G84" s="48"/>
      <c r="H84" s="47" t="s">
        <v>7</v>
      </c>
    </row>
    <row r="85" spans="2:16" ht="15.75" customHeight="1" thickBot="1" x14ac:dyDescent="0.3">
      <c r="B85" s="37"/>
      <c r="C85" s="84" t="s">
        <v>16</v>
      </c>
      <c r="D85" s="85"/>
      <c r="E85" s="38"/>
      <c r="F85" s="38"/>
      <c r="G85" s="39">
        <f>SUM(G58:G84)</f>
        <v>0</v>
      </c>
      <c r="H85" s="40"/>
    </row>
    <row r="86" spans="2:16" s="54" customFormat="1" x14ac:dyDescent="0.25">
      <c r="B86" s="55"/>
      <c r="C86" s="55" t="s">
        <v>19</v>
      </c>
      <c r="D86" s="55"/>
      <c r="E86" s="55"/>
      <c r="F86" s="55"/>
      <c r="G86" s="56">
        <f>G50+G85</f>
        <v>297881.75</v>
      </c>
      <c r="H86" s="55"/>
      <c r="K86" s="57"/>
      <c r="L86" s="57"/>
      <c r="M86" s="57"/>
      <c r="N86" s="57"/>
      <c r="O86" s="58"/>
      <c r="P86" s="57"/>
    </row>
    <row r="87" spans="2:16" x14ac:dyDescent="0.25">
      <c r="C87" s="19" t="s">
        <v>20</v>
      </c>
    </row>
    <row r="88" spans="2:16" x14ac:dyDescent="0.25">
      <c r="B88" s="36">
        <v>1</v>
      </c>
      <c r="C88" s="61"/>
      <c r="D88" s="62"/>
      <c r="E88" s="3"/>
      <c r="F88" s="3"/>
      <c r="G88" s="4"/>
      <c r="H88" s="3"/>
    </row>
    <row r="89" spans="2:16" ht="15.75" thickBot="1" x14ac:dyDescent="0.3">
      <c r="B89" s="63">
        <v>2</v>
      </c>
      <c r="C89" s="64"/>
      <c r="D89" s="65"/>
      <c r="E89" s="47"/>
      <c r="F89" s="47"/>
      <c r="G89" s="48"/>
      <c r="H89" s="47"/>
    </row>
    <row r="90" spans="2:16" s="54" customFormat="1" ht="30.75" thickBot="1" x14ac:dyDescent="0.3">
      <c r="B90" s="69"/>
      <c r="C90" s="70" t="s">
        <v>21</v>
      </c>
      <c r="D90" s="70"/>
      <c r="E90" s="70"/>
      <c r="F90" s="70"/>
      <c r="G90" s="72">
        <f>SUM(G88:G89)</f>
        <v>0</v>
      </c>
      <c r="H90" s="71"/>
    </row>
    <row r="91" spans="2:16" ht="15.75" thickBot="1" x14ac:dyDescent="0.3">
      <c r="B91" s="37" t="e">
        <f>#REF!+B26+B48+B54+B84+B89</f>
        <v>#REF!</v>
      </c>
      <c r="C91" s="70" t="s">
        <v>22</v>
      </c>
      <c r="D91" s="67"/>
      <c r="E91" s="67"/>
      <c r="F91" s="67"/>
      <c r="G91" s="73">
        <f>G86+G90</f>
        <v>297881.75</v>
      </c>
      <c r="H91" s="68"/>
    </row>
    <row r="92" spans="2:16" x14ac:dyDescent="0.25">
      <c r="B92" s="28"/>
      <c r="C92" s="66"/>
      <c r="D92" s="66"/>
      <c r="E92" s="66"/>
      <c r="F92" s="66"/>
      <c r="G92" s="66"/>
      <c r="H92" s="66"/>
    </row>
    <row r="93" spans="2:16" x14ac:dyDescent="0.25">
      <c r="C93" s="60"/>
      <c r="D93" s="60"/>
      <c r="E93" s="60"/>
      <c r="F93" s="60"/>
      <c r="G93" s="60"/>
      <c r="H93" s="60"/>
    </row>
    <row r="94" spans="2:16" x14ac:dyDescent="0.25">
      <c r="C94" s="60"/>
      <c r="D94" s="60"/>
      <c r="E94" s="60"/>
      <c r="F94" s="60"/>
      <c r="G94" s="60"/>
      <c r="H94" s="60"/>
    </row>
    <row r="95" spans="2:16" x14ac:dyDescent="0.25">
      <c r="C95" s="60"/>
      <c r="D95" s="60"/>
      <c r="E95" s="60"/>
      <c r="F95" s="60"/>
      <c r="G95" s="60"/>
      <c r="H95" s="60"/>
    </row>
    <row r="96" spans="2:16" x14ac:dyDescent="0.25">
      <c r="C96" s="60"/>
      <c r="D96" s="60"/>
      <c r="E96" s="60"/>
      <c r="F96" s="60"/>
      <c r="G96" s="60"/>
      <c r="H96" s="60"/>
    </row>
    <row r="97" spans="3:8" x14ac:dyDescent="0.25">
      <c r="C97" s="60"/>
      <c r="D97" s="60"/>
      <c r="E97" s="60"/>
      <c r="F97" s="60"/>
      <c r="G97" s="60"/>
      <c r="H97" s="60"/>
    </row>
    <row r="98" spans="3:8" x14ac:dyDescent="0.25">
      <c r="C98" s="60"/>
      <c r="D98" s="60"/>
      <c r="E98" s="60"/>
      <c r="F98" s="60"/>
      <c r="G98" s="60"/>
      <c r="H98" s="60"/>
    </row>
    <row r="99" spans="3:8" x14ac:dyDescent="0.25">
      <c r="C99" s="60"/>
      <c r="D99" s="60"/>
      <c r="E99" s="60"/>
      <c r="F99" s="60"/>
      <c r="G99" s="60"/>
      <c r="H99" s="60"/>
    </row>
    <row r="100" spans="3:8" x14ac:dyDescent="0.25">
      <c r="C100" s="60"/>
      <c r="D100" s="60"/>
      <c r="E100" s="60"/>
      <c r="F100" s="60"/>
      <c r="G100" s="60"/>
      <c r="H100" s="60"/>
    </row>
    <row r="101" spans="3:8" x14ac:dyDescent="0.25">
      <c r="C101" s="60"/>
      <c r="D101" s="60"/>
      <c r="E101" s="60"/>
      <c r="F101" s="60"/>
      <c r="G101" s="60"/>
      <c r="H101" s="60"/>
    </row>
    <row r="102" spans="3:8" x14ac:dyDescent="0.25">
      <c r="C102" s="60"/>
      <c r="D102" s="60"/>
      <c r="E102" s="60"/>
      <c r="F102" s="60"/>
      <c r="G102" s="60"/>
      <c r="H102" s="60"/>
    </row>
    <row r="103" spans="3:8" x14ac:dyDescent="0.25">
      <c r="C103" s="60"/>
      <c r="D103" s="60"/>
      <c r="E103" s="60"/>
      <c r="F103" s="60"/>
      <c r="G103" s="60"/>
      <c r="H103" s="60"/>
    </row>
    <row r="104" spans="3:8" x14ac:dyDescent="0.25">
      <c r="C104" s="60"/>
      <c r="D104" s="60"/>
      <c r="E104" s="60"/>
      <c r="F104" s="60"/>
      <c r="G104" s="60"/>
      <c r="H104" s="60"/>
    </row>
    <row r="105" spans="3:8" x14ac:dyDescent="0.25">
      <c r="C105" s="60"/>
      <c r="D105" s="60"/>
      <c r="E105" s="60"/>
      <c r="F105" s="60"/>
      <c r="G105" s="60"/>
      <c r="H105" s="60"/>
    </row>
    <row r="106" spans="3:8" x14ac:dyDescent="0.25">
      <c r="C106" s="60"/>
      <c r="D106" s="60"/>
      <c r="E106" s="60"/>
      <c r="F106" s="60"/>
      <c r="G106" s="60"/>
      <c r="H106" s="60"/>
    </row>
    <row r="107" spans="3:8" x14ac:dyDescent="0.25">
      <c r="C107" s="60"/>
      <c r="D107" s="60"/>
      <c r="E107" s="60"/>
      <c r="F107" s="60"/>
      <c r="G107" s="60"/>
      <c r="H107" s="60"/>
    </row>
    <row r="108" spans="3:8" x14ac:dyDescent="0.25">
      <c r="C108" s="60"/>
      <c r="D108" s="60"/>
      <c r="E108" s="60"/>
      <c r="F108" s="60"/>
      <c r="G108" s="60"/>
      <c r="H108" s="60"/>
    </row>
    <row r="109" spans="3:8" x14ac:dyDescent="0.25">
      <c r="C109" s="60"/>
      <c r="D109" s="60"/>
      <c r="E109" s="60"/>
      <c r="F109" s="60"/>
      <c r="G109" s="60"/>
      <c r="H109" s="60"/>
    </row>
    <row r="110" spans="3:8" x14ac:dyDescent="0.25">
      <c r="C110" s="60"/>
      <c r="D110" s="60"/>
      <c r="E110" s="60"/>
      <c r="F110" s="60"/>
      <c r="G110" s="60"/>
      <c r="H110" s="60"/>
    </row>
    <row r="111" spans="3:8" x14ac:dyDescent="0.25">
      <c r="C111" s="60"/>
      <c r="D111" s="60"/>
      <c r="E111" s="60"/>
      <c r="F111" s="60"/>
      <c r="G111" s="60"/>
      <c r="H111" s="60"/>
    </row>
    <row r="112" spans="3:8" x14ac:dyDescent="0.25">
      <c r="C112" s="60"/>
      <c r="D112" s="60"/>
      <c r="E112" s="60"/>
      <c r="F112" s="60"/>
      <c r="G112" s="60"/>
      <c r="H112" s="60"/>
    </row>
    <row r="113" spans="3:8" x14ac:dyDescent="0.25">
      <c r="C113" s="60"/>
      <c r="D113" s="60"/>
      <c r="E113" s="60"/>
      <c r="F113" s="60"/>
      <c r="G113" s="60"/>
      <c r="H113" s="60"/>
    </row>
    <row r="114" spans="3:8" x14ac:dyDescent="0.25">
      <c r="C114" s="60"/>
      <c r="D114" s="60"/>
      <c r="E114" s="60"/>
      <c r="F114" s="60"/>
      <c r="G114" s="60"/>
      <c r="H114" s="60"/>
    </row>
    <row r="115" spans="3:8" x14ac:dyDescent="0.25">
      <c r="C115" s="60"/>
      <c r="D115" s="60"/>
      <c r="E115" s="60"/>
      <c r="F115" s="60"/>
      <c r="G115" s="60"/>
      <c r="H115" s="60"/>
    </row>
    <row r="116" spans="3:8" x14ac:dyDescent="0.25">
      <c r="C116" s="60"/>
      <c r="D116" s="60"/>
      <c r="E116" s="60"/>
      <c r="F116" s="60"/>
      <c r="G116" s="60"/>
      <c r="H116" s="60"/>
    </row>
    <row r="117" spans="3:8" x14ac:dyDescent="0.25">
      <c r="C117" s="60"/>
      <c r="D117" s="60"/>
      <c r="E117" s="60"/>
      <c r="F117" s="60"/>
      <c r="G117" s="60"/>
      <c r="H117" s="60"/>
    </row>
    <row r="118" spans="3:8" x14ac:dyDescent="0.25">
      <c r="C118" s="60"/>
      <c r="D118" s="60"/>
      <c r="E118" s="60"/>
      <c r="F118" s="60"/>
      <c r="G118" s="60"/>
      <c r="H118" s="60"/>
    </row>
    <row r="119" spans="3:8" x14ac:dyDescent="0.25">
      <c r="C119" s="60"/>
      <c r="D119" s="60"/>
      <c r="E119" s="60"/>
      <c r="F119" s="60"/>
      <c r="G119" s="60"/>
      <c r="H119" s="60"/>
    </row>
  </sheetData>
  <mergeCells count="7">
    <mergeCell ref="C49:D49"/>
    <mergeCell ref="C55:D55"/>
    <mergeCell ref="C85:D85"/>
    <mergeCell ref="A1:L1"/>
    <mergeCell ref="B23:C23"/>
    <mergeCell ref="B27:C27"/>
    <mergeCell ref="B28:C2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8" sqref="D8"/>
    </sheetView>
  </sheetViews>
  <sheetFormatPr defaultRowHeight="15" x14ac:dyDescent="0.25"/>
  <cols>
    <col min="1" max="1" width="48.140625" customWidth="1"/>
    <col min="2" max="2" width="27.7109375" customWidth="1"/>
    <col min="3" max="3" width="11.42578125" bestFit="1" customWidth="1"/>
  </cols>
  <sheetData>
    <row r="1" spans="1:2" x14ac:dyDescent="0.25">
      <c r="A1">
        <v>2019</v>
      </c>
    </row>
    <row r="2" spans="1:2" ht="15.75" thickBot="1" x14ac:dyDescent="0.3"/>
    <row r="3" spans="1:2" ht="38.25" thickBot="1" x14ac:dyDescent="0.3">
      <c r="A3" s="74" t="s">
        <v>23</v>
      </c>
      <c r="B3" s="75" t="s">
        <v>24</v>
      </c>
    </row>
    <row r="4" spans="1:2" ht="19.5" thickBot="1" x14ac:dyDescent="0.3">
      <c r="A4" s="89" t="s">
        <v>25</v>
      </c>
      <c r="B4" s="90"/>
    </row>
    <row r="5" spans="1:2" ht="19.5" thickBot="1" x14ac:dyDescent="0.3">
      <c r="A5" s="76" t="s">
        <v>26</v>
      </c>
      <c r="B5" s="78">
        <v>438613.83</v>
      </c>
    </row>
    <row r="6" spans="1:2" ht="19.5" thickBot="1" x14ac:dyDescent="0.3">
      <c r="A6" s="76" t="s">
        <v>40</v>
      </c>
      <c r="B6" s="77">
        <v>231449.16</v>
      </c>
    </row>
    <row r="7" spans="1:2" ht="19.5" thickBot="1" x14ac:dyDescent="0.3">
      <c r="A7" s="76" t="s">
        <v>41</v>
      </c>
      <c r="B7" s="77">
        <v>35463.129999999997</v>
      </c>
    </row>
    <row r="8" spans="1:2" ht="19.5" thickBot="1" x14ac:dyDescent="0.3">
      <c r="A8" s="89" t="s">
        <v>27</v>
      </c>
      <c r="B8" s="90" t="s">
        <v>37</v>
      </c>
    </row>
    <row r="9" spans="1:2" ht="19.5" thickBot="1" x14ac:dyDescent="0.3">
      <c r="A9" s="76" t="s">
        <v>40</v>
      </c>
      <c r="B9" s="78">
        <v>5000</v>
      </c>
    </row>
    <row r="10" spans="1:2" ht="19.5" thickBot="1" x14ac:dyDescent="0.3">
      <c r="A10" s="76" t="s">
        <v>41</v>
      </c>
      <c r="B10" s="77">
        <v>9000</v>
      </c>
    </row>
    <row r="11" spans="1:2" ht="19.5" thickBot="1" x14ac:dyDescent="0.3">
      <c r="A11" s="89" t="s">
        <v>28</v>
      </c>
      <c r="B11" s="90" t="s">
        <v>38</v>
      </c>
    </row>
    <row r="12" spans="1:2" ht="38.25" thickBot="1" x14ac:dyDescent="0.3">
      <c r="A12" s="76" t="s">
        <v>29</v>
      </c>
      <c r="B12" s="77">
        <v>550000</v>
      </c>
    </row>
    <row r="13" spans="1:2" ht="19.5" thickBot="1" x14ac:dyDescent="0.3">
      <c r="A13" s="76" t="s">
        <v>30</v>
      </c>
      <c r="B13" s="77">
        <v>150000</v>
      </c>
    </row>
    <row r="14" spans="1:2" ht="19.5" thickBot="1" x14ac:dyDescent="0.3">
      <c r="A14" s="89" t="s">
        <v>31</v>
      </c>
      <c r="B14" s="90" t="s">
        <v>39</v>
      </c>
    </row>
    <row r="15" spans="1:2" ht="19.5" thickBot="1" x14ac:dyDescent="0.3">
      <c r="A15" s="76" t="s">
        <v>32</v>
      </c>
      <c r="B15" s="77">
        <v>160000</v>
      </c>
    </row>
    <row r="16" spans="1:2" ht="19.5" thickBot="1" x14ac:dyDescent="0.3">
      <c r="A16" s="76" t="s">
        <v>33</v>
      </c>
      <c r="B16" s="77">
        <v>50000</v>
      </c>
    </row>
    <row r="17" spans="1:2" ht="19.5" thickBot="1" x14ac:dyDescent="0.3">
      <c r="A17" s="89" t="s">
        <v>34</v>
      </c>
      <c r="B17" s="90" t="s">
        <v>39</v>
      </c>
    </row>
    <row r="18" spans="1:2" ht="19.5" thickBot="1" x14ac:dyDescent="0.3">
      <c r="A18" s="76" t="s">
        <v>35</v>
      </c>
      <c r="B18" s="77"/>
    </row>
    <row r="19" spans="1:2" ht="19.5" thickBot="1" x14ac:dyDescent="0.3">
      <c r="A19" s="79" t="s">
        <v>36</v>
      </c>
      <c r="B19" s="80">
        <f>B5+B6+B7+B9+B10+B12+B13+B15+B16+B18</f>
        <v>1629526.12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ед. пост (до 100 т.р.)</vt:lpstr>
      <vt:lpstr>монополисты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2018-11-09T03:59:57Z</dcterms:created>
  <dcterms:modified xsi:type="dcterms:W3CDTF">2019-03-26T06:28:26Z</dcterms:modified>
</cp:coreProperties>
</file>